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ésentation" sheetId="1" state="visible" r:id="rId3"/>
    <sheet name="Cat. Luzzatto 1868" sheetId="2" state="visible" r:id="rId4"/>
    <sheet name="Cat. Almanzi 1864" sheetId="3" state="visible" r:id="rId5"/>
    <sheet name="Synthès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<sst xmlns="http://schemas.openxmlformats.org/spreadsheetml/2006/main" count="204" uniqueCount="139">
  <si>
    <t xml:space="preserve">GMPL — Cadre de dépouillement des catalogues sources de Padoue</t>
  </si>
  <si>
    <t xml:space="preserve">Approche méthodologique inversée — du catalogue source vers les institutions actuelles</t>
  </si>
  <si>
    <t xml:space="preserve">Les deux catalogues à dépouiller</t>
  </si>
  <si>
    <t xml:space="preserve">Ces deux catalogues, tous deux rédigés à Padoue dans les années 1860, sont les sources primaires pour reconstituer le Fonds Luzzatto avant sa dispersion. Chacun a sa feuille dédiée dans ce classeur.</t>
  </si>
  <si>
    <t xml:space="preserve">Catalogue Joseph Luzzatto 1868</t>
  </si>
  <si>
    <t xml:space="preserve">Catalogue Almanzi par Shadal 1864</t>
  </si>
  <si>
    <t xml:space="preserve">Sujet</t>
  </si>
  <si>
    <t xml:space="preserve">Bibliothèque personnelle de Samuel David Luzzatto (Shadal) à sa mort</t>
  </si>
  <si>
    <t xml:space="preserve">Bibliothèque de Joseph Almanzi (mort en 1860), bibliophile padouan</t>
  </si>
  <si>
    <t xml:space="preserve">Auteur du catalogue</t>
  </si>
  <si>
    <t xml:space="preserve">Joseph Luzzatto, fils de Shadal (à distinguer d'Isaia)</t>
  </si>
  <si>
    <t xml:space="preserve">S.D. Luzzatto lui-même, avec préface</t>
  </si>
  <si>
    <t xml:space="preserve">Lieu et date</t>
  </si>
  <si>
    <t xml:space="preserve">Padoue, janvier 1868</t>
  </si>
  <si>
    <t xml:space="preserve">Padoue, ca. 1864</t>
  </si>
  <si>
    <t xml:space="preserve">Pages</t>
  </si>
  <si>
    <t xml:space="preserve">64 p.</t>
  </si>
  <si>
    <t xml:space="preserve">120+ p.</t>
  </si>
  <si>
    <t xml:space="preserve">Langue</t>
  </si>
  <si>
    <t xml:space="preserve">Français (notices) + hébreu (titres)</t>
  </si>
  <si>
    <t xml:space="preserve">Statut</t>
  </si>
  <si>
    <t xml:space="preserve">Inventaire pré-vente — 1 an avant la grande vente Bodleian/AIU 1869–1870</t>
  </si>
  <si>
    <t xml:space="preserve">Catalogue de vente — collection vendue : 332 mss au British Museum 1865, livres rares à Columbia via Temple Emanu-El</t>
  </si>
  <si>
    <t xml:space="preserve">URL Google Books</t>
  </si>
  <si>
    <t xml:space="preserve">https://books.google.com/books?id=e2VbAAAAQAAJ</t>
  </si>
  <si>
    <t xml:space="preserve">https://books.google.com/books?id=0xsCAAAAQAAJ</t>
  </si>
  <si>
    <t xml:space="preserve">Importance pour le GMPL</t>
  </si>
  <si>
    <t xml:space="preserve">★★★ — Source primaire absolue pour le Fonds Luzzatto</t>
  </si>
  <si>
    <t xml:space="preserve">★★ — Cercle padouan, échanges Luzzatto↔Almanzi</t>
  </si>
  <si>
    <t xml:space="preserve">Mode d'emploi des fiches de dépouillement</t>
  </si>
  <si>
    <t xml:space="preserve">1</t>
  </si>
  <si>
    <t xml:space="preserve">Pour chaque entrée du catalogue source, créer une ligne dans la feuille correspondante.</t>
  </si>
  <si>
    <t xml:space="preserve">2</t>
  </si>
  <si>
    <t xml:space="preserve">Renseigner le numéro d'ordre du catalogue, la page, et toutes les colonnes descriptives (titre, auteur, lieu, date, format, notes).</t>
  </si>
  <si>
    <t xml:space="preserve">3</t>
  </si>
  <si>
    <t xml:space="preserve">Identifier le type : manuscrit (M) ou imprimé (I). Un manuscrit autographe se note M-A.</t>
  </si>
  <si>
    <t xml:space="preserve">4</t>
  </si>
  <si>
    <t xml:space="preserve">Croiser avec les catalogues d'institutions (Neubauer Bodleian, Margoliouth BL, AIU, JTS, Columbia, Parma, etc.) pour trouver la cote actuelle. La remplir dans la colonne correspondante.</t>
  </si>
  <si>
    <t xml:space="preserve">5</t>
  </si>
  <si>
    <t xml:space="preserve">Mettre à jour le statut : ✓ identifié, ? non identifié, ✗ perdu/dispersé en mains privées.</t>
  </si>
  <si>
    <t xml:space="preserve">6</t>
  </si>
  <si>
    <t xml:space="preserve">Si la pièce contient un autographe ou des annotations marginales de Shadal, le signaler dans la colonne « Indices Shadal ».</t>
  </si>
  <si>
    <t xml:space="preserve">7</t>
  </si>
  <si>
    <t xml:space="preserve">Une fois une feuille remplie, mettre à jour la barre de progression dans le site GMPL (rubrique Avancée du Collectif).</t>
  </si>
  <si>
    <t xml:space="preserve">Catalogue de la bibliothèque de littérature hébraïque et orientale de feu Samuel David Luzzatto</t>
  </si>
  <si>
    <t xml:space="preserve">Joseph Luzzatto (fils de Shadal) — Padoue, janvier 1868 — 64 pages — https://books.google.com/books?id=e2VbAAAAQAAJ</t>
  </si>
  <si>
    <t xml:space="preserve">N°</t>
  </si>
  <si>
    <t xml:space="preserve">Page</t>
  </si>
  <si>
    <t xml:space="preserve">Titre (translit. / FR)</t>
  </si>
  <si>
    <t xml:space="preserve">Titre hébreu</t>
  </si>
  <si>
    <t xml:space="preserve">Auteur</t>
  </si>
  <si>
    <t xml:space="preserve">Lieu d'impression / origine</t>
  </si>
  <si>
    <t xml:space="preserve">Date</t>
  </si>
  <si>
    <t xml:space="preserve">Format</t>
  </si>
  <si>
    <t xml:space="preserve">Type (M/I/M-A)</t>
  </si>
  <si>
    <t xml:space="preserve">Notes (état, particularités)</t>
  </si>
  <si>
    <t xml:space="preserve">Cote Bodleian</t>
  </si>
  <si>
    <t xml:space="preserve">Cote British Library</t>
  </si>
  <si>
    <t xml:space="preserve">Cote AIU</t>
  </si>
  <si>
    <t xml:space="preserve">Cote JTS</t>
  </si>
  <si>
    <t xml:space="preserve">Cote Columbia</t>
  </si>
  <si>
    <t xml:space="preserve">Cote Parma</t>
  </si>
  <si>
    <t xml:space="preserve">Indices Shadal (annot. / ex-libris)</t>
  </si>
  <si>
    <t xml:space="preserve">Commentaire</t>
  </si>
  <si>
    <t xml:space="preserve">1, 2, 3...</t>
  </si>
  <si>
    <t xml:space="preserve">p. dans le PDF</t>
  </si>
  <si>
    <t xml:space="preserve">Translittération du titre</t>
  </si>
  <si>
    <t xml:space="preserve">כתב עברי</t>
  </si>
  <si>
    <t xml:space="preserve">Nom de l'auteur</t>
  </si>
  <si>
    <t xml:space="preserve">Venise, Mantoue, Amsterdam...</t>
  </si>
  <si>
    <t xml:space="preserve">1500-1860</t>
  </si>
  <si>
    <t xml:space="preserve">in-fol., in-4°, in-8°, in-12°</t>
  </si>
  <si>
    <t xml:space="preserve">M / I / M-A</t>
  </si>
  <si>
    <t xml:space="preserve">Reliure, dédicace, ex-libris...</t>
  </si>
  <si>
    <t xml:space="preserve">Neubauer 1886 n°</t>
  </si>
  <si>
    <t xml:space="preserve">Margoliouth Add. n°</t>
  </si>
  <si>
    <t xml:space="preserve">MS XX</t>
  </si>
  <si>
    <t xml:space="preserve">MS Parm. XX</t>
  </si>
  <si>
    <t xml:space="preserve">Annotations marginales, écriture</t>
  </si>
  <si>
    <t xml:space="preserve">✓ / ? / ✗</t>
  </si>
  <si>
    <t xml:space="preserve">Notes de dépouillement</t>
  </si>
  <si>
    <t xml:space="preserve">Catalogue de la bibliothèque de littérature hébraïque et orientale de feu Joseph Almanzi</t>
  </si>
  <si>
    <t xml:space="preserve">S.D. Luzzatto (Shadal) — Padoue, ca. 1864 — 120+ pages — https://books.google.com/books?id=0xsCAAAAQAAJ</t>
  </si>
  <si>
    <t xml:space="preserve">SECTION 1 — Début du catalogue (à dépouiller)</t>
  </si>
  <si>
    <t xml:space="preserve">SECTION 2 — page 9 (à dépouiller)</t>
  </si>
  <si>
    <t xml:space="preserve">SECTION 3 — page 18 (à dépouiller)</t>
  </si>
  <si>
    <t xml:space="preserve">SECTION 4 — page 21 (à dépouiller)</t>
  </si>
  <si>
    <t xml:space="preserve">SECTION 5 — page 50 (à dépouiller)</t>
  </si>
  <si>
    <t xml:space="preserve">SECTION 6 — page 56 (à dépouiller)</t>
  </si>
  <si>
    <t xml:space="preserve">SECTION 7 — page 80 (à dépouiller)</t>
  </si>
  <si>
    <t xml:space="preserve">SECTION 8 — page 97 (à dépouiller)</t>
  </si>
  <si>
    <t xml:space="preserve">SECTION 9 — page 120 (à dépouiller)</t>
  </si>
  <si>
    <t xml:space="preserve">OBSERVATIONS PRÉLIMINAIRES — Indices repérés via la page de présentation Google Books</t>
  </si>
  <si>
    <t xml:space="preserve">8</t>
  </si>
  <si>
    <t xml:space="preserve">Ujjvaladatta's Commentary on the Unadi-Sutras, ed. Theodor Aufrecht, Bonn 1859</t>
  </si>
  <si>
    <t xml:space="preserve">I</t>
  </si>
  <si>
    <t xml:space="preserve">Manuscrit / imprimé sanskrit (littérature 'orientale' au sens large)</t>
  </si>
  <si>
    <t xml:space="preserve">?</t>
  </si>
  <si>
    <t xml:space="preserve">38</t>
  </si>
  <si>
    <t xml:space="preserve">Ephraïm justifié; mémoire historique et raisonné sur l'état des Finances de Saxe...</t>
  </si>
  <si>
    <t xml:space="preserve">Œuvre du juif Ephraim de Berlin (XVIIIᵉ s.)</t>
  </si>
  <si>
    <t xml:space="preserve">39</t>
  </si>
  <si>
    <t xml:space="preserve">Essai physique sur l'heure des marées dans la mer Rouge comparée avec l'heure du passage des Hébreux. Paris, Lambert, 1755</t>
  </si>
  <si>
    <t xml:space="preserve">Sciences appliquées au texte biblique</t>
  </si>
  <si>
    <t xml:space="preserve">46</t>
  </si>
  <si>
    <t xml:space="preserve">Orgue et pioutim, appel au simple bon sens sur ces deux questions...</t>
  </si>
  <si>
    <t xml:space="preserve">Polémique liturgique XIXᵉ s. (orgue à la synagogue)</t>
  </si>
  <si>
    <t xml:space="preserve">48</t>
  </si>
  <si>
    <t xml:space="preserve">Gott und seine Schöpfung. Von dem Autor der Kritik des Gottesbegriffs...</t>
  </si>
  <si>
    <t xml:space="preserve">Théologie philosophique allemande</t>
  </si>
  <si>
    <t xml:space="preserve">86</t>
  </si>
  <si>
    <t xml:space="preserve">Tableaux Synoptiques de Mots similaires : persane, samskrite, grecque, latine, gothique...</t>
  </si>
  <si>
    <t xml:space="preserve">Linguistique comparée des langues indo-européennes</t>
  </si>
  <si>
    <t xml:space="preserve">Dialoghi per apprendere le lingue italiana, greca volgare e turca</t>
  </si>
  <si>
    <t xml:space="preserve">Manuel de langues orientales</t>
  </si>
  <si>
    <t xml:space="preserve">87</t>
  </si>
  <si>
    <t xml:space="preserve">Politik der Christen und die Politik der Juden in mehr als tausendjährigem Kampfe</t>
  </si>
  <si>
    <t xml:space="preserve">Polémique judéo-chrétienne, allemand</t>
  </si>
  <si>
    <t xml:space="preserve">107</t>
  </si>
  <si>
    <t xml:space="preserve">TABLES SACRÉES ou Nouvelle Méthode pour lire avec fruit toute l'Écriture Sainte, par Gasnier du Fougeray, Paris, Lottin, 1761</t>
  </si>
  <si>
    <t xml:space="preserve">Méthode de lecture biblique chrétienne</t>
  </si>
  <si>
    <t xml:space="preserve">110</t>
  </si>
  <si>
    <t xml:space="preserve">Lucentum oy la ciudad de Alicante en el reyno de Valencia. Relación de las Inscripciones, Estatuas, Medallas...</t>
  </si>
  <si>
    <t xml:space="preserve">Antiquités juives d'Espagne (épigraphie)</t>
  </si>
  <si>
    <t xml:space="preserve">Synthèse du dépouillement</t>
  </si>
  <si>
    <t xml:space="preserve">Catalogue</t>
  </si>
  <si>
    <t xml:space="preserve">Nb entrées attendues</t>
  </si>
  <si>
    <t xml:space="preserve">Nb entrées saisies</t>
  </si>
  <si>
    <t xml:space="preserve">Nb identifiées (✓)</t>
  </si>
  <si>
    <t xml:space="preserve">Nb à identifier (?)</t>
  </si>
  <si>
    <t xml:space="preserve">Nb perdues (✗)</t>
  </si>
  <si>
    <t xml:space="preserve">à estimer après dépouillement</t>
  </si>
  <si>
    <t xml:space="preserve">TOTAL</t>
  </si>
  <si>
    <t xml:space="preserve">Codes de statut</t>
  </si>
  <si>
    <t xml:space="preserve">✓</t>
  </si>
  <si>
    <t xml:space="preserve">Identifié — la cote actuelle dans une institution est connue</t>
  </si>
  <si>
    <t xml:space="preserve">Non identifié — la pièce est dans un catalogue source mais sa destination actuelle n'a pas encore été établie</t>
  </si>
  <si>
    <t xml:space="preserve">✗</t>
  </si>
  <si>
    <t xml:space="preserve">Perdu / dispersé — la pièce a été vendue à un privé, dispersée chez Sotheby's, ou est perdue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</si>
</sst>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mbria"/>
      <family val="0"/>
      <charset val="1"/>
    </font>
    <font>
      <i val="true"/>
      <sz val="14"/>
      <color rgb="FFFFFFFF"/>
      <name val="Cambria"/>
      <family val="0"/>
      <charset val="1"/>
    </font>
    <font>
      <b val="true"/>
      <sz val="14"/>
      <color rgb="FF1B2A4A"/>
      <name val="Cambria"/>
      <family val="0"/>
      <charset val="1"/>
    </font>
    <font>
      <sz val="11"/>
      <color rgb="FF333333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1B2A4A"/>
      <name val="Calibri"/>
      <family val="0"/>
      <charset val="1"/>
    </font>
    <font>
      <b val="true"/>
      <sz val="14"/>
      <color rgb="FFFFFFFF"/>
      <name val="Cambria"/>
      <family val="0"/>
      <charset val="1"/>
    </font>
    <font>
      <i val="true"/>
      <sz val="11"/>
      <color rgb="FFFFFFFF"/>
      <name val="Cambria"/>
      <family val="0"/>
      <charset val="1"/>
    </font>
    <font>
      <i val="true"/>
      <sz val="10"/>
      <color rgb="FF666666"/>
      <name val="Calibri"/>
      <family val="0"/>
      <charset val="1"/>
    </font>
    <font>
      <i val="true"/>
      <sz val="10"/>
      <color rgb="FF666666"/>
      <name val="FreeSans"/>
      <family val="2"/>
    </font>
    <font>
      <b val="true"/>
      <sz val="12"/>
      <color rgb="FF1B2A4A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4"/>
      <color rgb="FFB8860B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722F37"/>
        <bgColor rgb="FF993366"/>
      </patternFill>
    </fill>
    <fill>
      <patternFill patternType="solid">
        <fgColor rgb="FFF5EED9"/>
        <bgColor rgb="FFFBF5E3"/>
      </patternFill>
    </fill>
    <fill>
      <patternFill patternType="solid">
        <fgColor rgb="FFFBF5E3"/>
        <bgColor rgb="FFF5EED9"/>
      </patternFill>
    </fill>
    <fill>
      <patternFill patternType="solid">
        <fgColor rgb="FFB8860B"/>
        <bgColor rgb="FFFF99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8B98F"/>
      </left>
      <right style="thin">
        <color rgb="FFC8B98F"/>
      </right>
      <top style="thin">
        <color rgb="FFC8B98F"/>
      </top>
      <bottom style="thin">
        <color rgb="FFC8B98F"/>
      </bottom>
      <diagonal/>
    </border>
    <border diagonalUp="false" diagonalDown="false">
      <left style="thin">
        <color rgb="FFC8B98F"/>
      </left>
      <right/>
      <top style="thin">
        <color rgb="FFC8B98F"/>
      </top>
      <bottom style="thin">
        <color rgb="FFC8B98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8080"/>
      <rgbColor rgb="FFC8B98F"/>
      <rgbColor rgb="FF808080"/>
      <rgbColor rgb="FF9999FF"/>
      <rgbColor rgb="FF722F37"/>
      <rgbColor rgb="FFFBF5E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5EED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22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4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21.75" hidden="false" customHeight="true" outlineLevel="0" collapsed="false">
      <c r="A4" s="3" t="s">
        <v>2</v>
      </c>
    </row>
    <row r="5" customFormat="false" ht="36" hidden="false" customHeight="true" outlineLevel="0" collapsed="false">
      <c r="A5" s="4" t="s">
        <v>3</v>
      </c>
      <c r="B5" s="4"/>
      <c r="C5" s="4"/>
      <c r="D5" s="4"/>
      <c r="E5" s="4"/>
      <c r="F5" s="4"/>
      <c r="G5" s="4"/>
    </row>
    <row r="7" customFormat="false" ht="30" hidden="false" customHeight="true" outlineLevel="0" collapsed="false">
      <c r="B7" s="5" t="s">
        <v>4</v>
      </c>
      <c r="C7" s="5"/>
      <c r="D7" s="5"/>
      <c r="E7" s="6" t="s">
        <v>5</v>
      </c>
      <c r="F7" s="6"/>
      <c r="G7" s="6"/>
    </row>
    <row r="8" customFormat="false" ht="36" hidden="false" customHeight="true" outlineLevel="0" collapsed="false">
      <c r="A8" s="7" t="s">
        <v>6</v>
      </c>
      <c r="B8" s="8" t="s">
        <v>7</v>
      </c>
      <c r="C8" s="8"/>
      <c r="D8" s="8"/>
      <c r="E8" s="8" t="s">
        <v>8</v>
      </c>
      <c r="F8" s="8"/>
      <c r="G8" s="8"/>
    </row>
    <row r="9" customFormat="false" ht="36" hidden="false" customHeight="true" outlineLevel="0" collapsed="false">
      <c r="A9" s="7" t="s">
        <v>9</v>
      </c>
      <c r="B9" s="8" t="s">
        <v>10</v>
      </c>
      <c r="C9" s="8"/>
      <c r="D9" s="8"/>
      <c r="E9" s="8" t="s">
        <v>11</v>
      </c>
      <c r="F9" s="8"/>
      <c r="G9" s="8"/>
    </row>
    <row r="10" customFormat="false" ht="36" hidden="false" customHeight="true" outlineLevel="0" collapsed="false">
      <c r="A10" s="7" t="s">
        <v>12</v>
      </c>
      <c r="B10" s="8" t="s">
        <v>13</v>
      </c>
      <c r="C10" s="8"/>
      <c r="D10" s="8"/>
      <c r="E10" s="8" t="s">
        <v>14</v>
      </c>
      <c r="F10" s="8"/>
      <c r="G10" s="8"/>
    </row>
    <row r="11" customFormat="false" ht="36" hidden="false" customHeight="true" outlineLevel="0" collapsed="false">
      <c r="A11" s="7" t="s">
        <v>15</v>
      </c>
      <c r="B11" s="8" t="s">
        <v>16</v>
      </c>
      <c r="C11" s="8"/>
      <c r="D11" s="8"/>
      <c r="E11" s="8" t="s">
        <v>17</v>
      </c>
      <c r="F11" s="8"/>
      <c r="G11" s="8"/>
    </row>
    <row r="12" customFormat="false" ht="36" hidden="false" customHeight="true" outlineLevel="0" collapsed="false">
      <c r="A12" s="7" t="s">
        <v>18</v>
      </c>
      <c r="B12" s="8" t="s">
        <v>19</v>
      </c>
      <c r="C12" s="8"/>
      <c r="D12" s="8"/>
      <c r="E12" s="8" t="s">
        <v>19</v>
      </c>
      <c r="F12" s="8"/>
      <c r="G12" s="8"/>
    </row>
    <row r="13" customFormat="false" ht="36" hidden="false" customHeight="true" outlineLevel="0" collapsed="false">
      <c r="A13" s="7" t="s">
        <v>20</v>
      </c>
      <c r="B13" s="8" t="s">
        <v>21</v>
      </c>
      <c r="C13" s="8"/>
      <c r="D13" s="8"/>
      <c r="E13" s="8" t="s">
        <v>22</v>
      </c>
      <c r="F13" s="8"/>
      <c r="G13" s="8"/>
    </row>
    <row r="14" customFormat="false" ht="36" hidden="false" customHeight="true" outlineLevel="0" collapsed="false">
      <c r="A14" s="7" t="s">
        <v>23</v>
      </c>
      <c r="B14" s="8" t="s">
        <v>24</v>
      </c>
      <c r="C14" s="8"/>
      <c r="D14" s="8"/>
      <c r="E14" s="8" t="s">
        <v>25</v>
      </c>
      <c r="F14" s="8"/>
      <c r="G14" s="8"/>
    </row>
    <row r="15" customFormat="false" ht="36" hidden="false" customHeight="true" outlineLevel="0" collapsed="false">
      <c r="A15" s="7" t="s">
        <v>26</v>
      </c>
      <c r="B15" s="8" t="s">
        <v>27</v>
      </c>
      <c r="C15" s="8"/>
      <c r="D15" s="8"/>
      <c r="E15" s="8" t="s">
        <v>28</v>
      </c>
      <c r="F15" s="8"/>
      <c r="G15" s="8"/>
    </row>
    <row r="17" customFormat="false" ht="21.75" hidden="false" customHeight="true" outlineLevel="0" collapsed="false">
      <c r="A17" s="3" t="s">
        <v>29</v>
      </c>
    </row>
    <row r="18" customFormat="false" ht="27.75" hidden="false" customHeight="true" outlineLevel="0" collapsed="false">
      <c r="A18" s="9" t="s">
        <v>30</v>
      </c>
      <c r="B18" s="4" t="s">
        <v>31</v>
      </c>
      <c r="C18" s="4"/>
      <c r="D18" s="4"/>
      <c r="E18" s="4"/>
      <c r="F18" s="4"/>
      <c r="G18" s="4"/>
    </row>
    <row r="19" customFormat="false" ht="27.75" hidden="false" customHeight="true" outlineLevel="0" collapsed="false">
      <c r="A19" s="9" t="s">
        <v>32</v>
      </c>
      <c r="B19" s="4" t="s">
        <v>33</v>
      </c>
      <c r="C19" s="4"/>
      <c r="D19" s="4"/>
      <c r="E19" s="4"/>
      <c r="F19" s="4"/>
      <c r="G19" s="4"/>
    </row>
    <row r="20" customFormat="false" ht="27.75" hidden="false" customHeight="true" outlineLevel="0" collapsed="false">
      <c r="A20" s="9" t="s">
        <v>34</v>
      </c>
      <c r="B20" s="4" t="s">
        <v>35</v>
      </c>
      <c r="C20" s="4"/>
      <c r="D20" s="4"/>
      <c r="E20" s="4"/>
      <c r="F20" s="4"/>
      <c r="G20" s="4"/>
    </row>
    <row r="21" customFormat="false" ht="27.75" hidden="false" customHeight="true" outlineLevel="0" collapsed="false">
      <c r="A21" s="9" t="s">
        <v>36</v>
      </c>
      <c r="B21" s="4" t="s">
        <v>37</v>
      </c>
      <c r="C21" s="4"/>
      <c r="D21" s="4"/>
      <c r="E21" s="4"/>
      <c r="F21" s="4"/>
      <c r="G21" s="4"/>
    </row>
    <row r="22" customFormat="false" ht="27.75" hidden="false" customHeight="true" outlineLevel="0" collapsed="false">
      <c r="A22" s="9" t="s">
        <v>38</v>
      </c>
      <c r="B22" s="4" t="s">
        <v>39</v>
      </c>
      <c r="C22" s="4"/>
      <c r="D22" s="4"/>
      <c r="E22" s="4"/>
      <c r="F22" s="4"/>
      <c r="G22" s="4"/>
    </row>
    <row r="23" customFormat="false" ht="27.75" hidden="false" customHeight="true" outlineLevel="0" collapsed="false">
      <c r="A23" s="9" t="s">
        <v>40</v>
      </c>
      <c r="B23" s="4" t="s">
        <v>41</v>
      </c>
      <c r="C23" s="4"/>
      <c r="D23" s="4"/>
      <c r="E23" s="4"/>
      <c r="F23" s="4"/>
      <c r="G23" s="4"/>
    </row>
    <row r="24" customFormat="false" ht="27.75" hidden="false" customHeight="true" outlineLevel="0" collapsed="false">
      <c r="A24" s="9" t="s">
        <v>42</v>
      </c>
      <c r="B24" s="4" t="s">
        <v>43</v>
      </c>
      <c r="C24" s="4"/>
      <c r="D24" s="4"/>
      <c r="E24" s="4"/>
      <c r="F24" s="4"/>
      <c r="G24" s="4"/>
    </row>
  </sheetData>
  <mergeCells count="28">
    <mergeCell ref="A1:G1"/>
    <mergeCell ref="A2:G2"/>
    <mergeCell ref="A5:G5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8:G18"/>
    <mergeCell ref="B19:G19"/>
    <mergeCell ref="B20:G20"/>
    <mergeCell ref="B21:G21"/>
    <mergeCell ref="B22:G22"/>
    <mergeCell ref="B23:G23"/>
    <mergeCell ref="B24:G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"/>
    <col collapsed="false" customWidth="true" hidden="false" outlineLevel="0" max="3" min="3" style="0" width="26"/>
    <col collapsed="false" customWidth="true" hidden="false" outlineLevel="0" max="4" min="4" style="0" width="16"/>
    <col collapsed="false" customWidth="true" hidden="false" outlineLevel="0" max="6" min="5" style="0" width="22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10"/>
    <col collapsed="false" customWidth="true" hidden="false" outlineLevel="0" max="10" min="10" style="0" width="32"/>
    <col collapsed="false" customWidth="true" hidden="false" outlineLevel="0" max="12" min="11" style="0" width="14"/>
    <col collapsed="false" customWidth="true" hidden="false" outlineLevel="0" max="15" min="13" style="0" width="12"/>
    <col collapsed="false" customWidth="true" hidden="false" outlineLevel="0" max="16" min="16" style="0" width="14"/>
    <col collapsed="false" customWidth="true" hidden="false" outlineLevel="0" max="17" min="17" style="0" width="22"/>
    <col collapsed="false" customWidth="true" hidden="false" outlineLevel="0" max="18" min="18" style="0" width="9"/>
    <col collapsed="false" customWidth="true" hidden="false" outlineLevel="0" max="19" min="19" style="0" width="26"/>
  </cols>
  <sheetData>
    <row r="1" customFormat="false" ht="27.75" hidden="false" customHeight="true" outlineLevel="0" collapsed="false">
      <c r="A1" s="10" t="s">
        <v>44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customFormat="false" ht="21.75" hidden="false" customHeight="true" outlineLevel="0" collapsed="false">
      <c r="A2" s="11" t="s">
        <v>45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4" customFormat="false" ht="49.5" hidden="false" customHeight="true" outlineLevel="0" collapsed="false">
      <c r="A4" s="12" t="s">
        <v>46</v>
      </c>
      <c r="B4" s="12" t="s">
        <v>47</v>
      </c>
      <c r="C4" s="12" t="s">
        <v>48</v>
      </c>
      <c r="D4" s="12" t="s">
        <v>49</v>
      </c>
      <c r="E4" s="12" t="s">
        <v>50</v>
      </c>
      <c r="F4" s="12" t="s">
        <v>51</v>
      </c>
      <c r="G4" s="12" t="s">
        <v>52</v>
      </c>
      <c r="H4" s="12" t="s">
        <v>53</v>
      </c>
      <c r="I4" s="12" t="s">
        <v>54</v>
      </c>
      <c r="J4" s="12" t="s">
        <v>55</v>
      </c>
      <c r="K4" s="12" t="s">
        <v>56</v>
      </c>
      <c r="L4" s="12" t="s">
        <v>57</v>
      </c>
      <c r="M4" s="12" t="s">
        <v>58</v>
      </c>
      <c r="N4" s="12" t="s">
        <v>59</v>
      </c>
      <c r="O4" s="12" t="s">
        <v>60</v>
      </c>
      <c r="P4" s="12" t="s">
        <v>61</v>
      </c>
      <c r="Q4" s="12" t="s">
        <v>62</v>
      </c>
      <c r="R4" s="12" t="s">
        <v>20</v>
      </c>
      <c r="S4" s="12" t="s">
        <v>63</v>
      </c>
    </row>
    <row r="5" customFormat="false" ht="31.5" hidden="false" customHeight="true" outlineLevel="0" collapsed="false">
      <c r="A5" s="13" t="s">
        <v>64</v>
      </c>
      <c r="B5" s="13" t="s">
        <v>65</v>
      </c>
      <c r="C5" s="13" t="s">
        <v>66</v>
      </c>
      <c r="D5" s="14" t="s">
        <v>67</v>
      </c>
      <c r="E5" s="13" t="s">
        <v>68</v>
      </c>
      <c r="F5" s="13" t="s">
        <v>69</v>
      </c>
      <c r="G5" s="13" t="s">
        <v>70</v>
      </c>
      <c r="H5" s="13" t="s">
        <v>71</v>
      </c>
      <c r="I5" s="13" t="s">
        <v>72</v>
      </c>
      <c r="J5" s="13" t="s">
        <v>73</v>
      </c>
      <c r="K5" s="13" t="s">
        <v>74</v>
      </c>
      <c r="L5" s="13" t="s">
        <v>75</v>
      </c>
      <c r="M5" s="13" t="s">
        <v>76</v>
      </c>
      <c r="N5" s="13" t="s">
        <v>76</v>
      </c>
      <c r="O5" s="13" t="s">
        <v>76</v>
      </c>
      <c r="P5" s="13" t="s">
        <v>77</v>
      </c>
      <c r="Q5" s="13" t="s">
        <v>78</v>
      </c>
      <c r="R5" s="13" t="s">
        <v>79</v>
      </c>
      <c r="S5" s="13" t="s">
        <v>80</v>
      </c>
    </row>
    <row r="6" customFormat="false" ht="15" hidden="false" customHeight="false" outlineLevel="0" collapsed="false">
      <c r="A6" s="15" t="n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customFormat="false" ht="15" hidden="false" customHeight="false" outlineLevel="0" collapsed="false">
      <c r="A7" s="16" t="n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customFormat="false" ht="15" hidden="false" customHeight="false" outlineLevel="0" collapsed="false">
      <c r="A8" s="15" t="n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customFormat="false" ht="15" hidden="false" customHeight="false" outlineLevel="0" collapsed="false">
      <c r="A9" s="16" t="n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customFormat="false" ht="15" hidden="false" customHeight="false" outlineLevel="0" collapsed="false">
      <c r="A10" s="15" t="n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customFormat="false" ht="15" hidden="false" customHeight="false" outlineLevel="0" collapsed="false">
      <c r="A11" s="16" t="n">
        <v>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customFormat="false" ht="15" hidden="false" customHeight="false" outlineLevel="0" collapsed="false">
      <c r="A12" s="15" t="n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customFormat="false" ht="15" hidden="false" customHeight="false" outlineLevel="0" collapsed="false">
      <c r="A13" s="16" t="n">
        <v>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customFormat="false" ht="15" hidden="false" customHeight="false" outlineLevel="0" collapsed="false">
      <c r="A14" s="15" t="n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customFormat="false" ht="15" hidden="false" customHeight="false" outlineLevel="0" collapsed="false">
      <c r="A15" s="16" t="n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customFormat="false" ht="15" hidden="false" customHeight="false" outlineLevel="0" collapsed="false">
      <c r="A16" s="15" t="n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customFormat="false" ht="15" hidden="false" customHeight="false" outlineLevel="0" collapsed="false">
      <c r="A17" s="16" t="n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customFormat="false" ht="15" hidden="false" customHeight="false" outlineLevel="0" collapsed="false">
      <c r="A18" s="15" t="n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customFormat="false" ht="15" hidden="false" customHeight="false" outlineLevel="0" collapsed="false">
      <c r="A19" s="16" t="n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customFormat="false" ht="15" hidden="false" customHeight="false" outlineLevel="0" collapsed="false">
      <c r="A20" s="15" t="n">
        <v>15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customFormat="false" ht="15" hidden="false" customHeight="false" outlineLevel="0" collapsed="false">
      <c r="A21" s="16" t="n"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customFormat="false" ht="15" hidden="false" customHeight="false" outlineLevel="0" collapsed="false">
      <c r="A22" s="15" t="n">
        <v>17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customFormat="false" ht="15" hidden="false" customHeight="false" outlineLevel="0" collapsed="false">
      <c r="A23" s="16" t="n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customFormat="false" ht="15" hidden="false" customHeight="false" outlineLevel="0" collapsed="false">
      <c r="A24" s="15" t="n">
        <v>19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customFormat="false" ht="15" hidden="false" customHeight="false" outlineLevel="0" collapsed="false">
      <c r="A25" s="16" t="n">
        <v>20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customFormat="false" ht="15" hidden="false" customHeight="false" outlineLevel="0" collapsed="false">
      <c r="A26" s="15" t="n">
        <v>21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customFormat="false" ht="15" hidden="false" customHeight="false" outlineLevel="0" collapsed="false">
      <c r="A27" s="16" t="n">
        <v>22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customFormat="false" ht="15" hidden="false" customHeight="false" outlineLevel="0" collapsed="false">
      <c r="A28" s="15" t="n">
        <v>23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customFormat="false" ht="15" hidden="false" customHeight="false" outlineLevel="0" collapsed="false">
      <c r="A29" s="16" t="n">
        <v>24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customFormat="false" ht="15" hidden="false" customHeight="false" outlineLevel="0" collapsed="false">
      <c r="A30" s="15" t="n">
        <v>25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customFormat="false" ht="15" hidden="false" customHeight="false" outlineLevel="0" collapsed="false">
      <c r="A31" s="16" t="n">
        <v>26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customFormat="false" ht="15" hidden="false" customHeight="false" outlineLevel="0" collapsed="false">
      <c r="A32" s="15" t="n">
        <v>27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customFormat="false" ht="15" hidden="false" customHeight="false" outlineLevel="0" collapsed="false">
      <c r="A33" s="16" t="n">
        <v>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customFormat="false" ht="15" hidden="false" customHeight="false" outlineLevel="0" collapsed="false">
      <c r="A34" s="15" t="n">
        <v>29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customFormat="false" ht="15" hidden="false" customHeight="false" outlineLevel="0" collapsed="false">
      <c r="A35" s="16" t="n">
        <v>30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customFormat="false" ht="15" hidden="false" customHeight="false" outlineLevel="0" collapsed="false">
      <c r="A36" s="15" t="n">
        <v>31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customFormat="false" ht="15" hidden="false" customHeight="false" outlineLevel="0" collapsed="false">
      <c r="A37" s="16" t="n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customFormat="false" ht="15" hidden="false" customHeight="false" outlineLevel="0" collapsed="false">
      <c r="A38" s="15" t="n">
        <v>33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customFormat="false" ht="15" hidden="false" customHeight="false" outlineLevel="0" collapsed="false">
      <c r="A39" s="16" t="n">
        <v>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customFormat="false" ht="15" hidden="false" customHeight="false" outlineLevel="0" collapsed="false">
      <c r="A40" s="15" t="n">
        <v>35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customFormat="false" ht="15" hidden="false" customHeight="false" outlineLevel="0" collapsed="false">
      <c r="A41" s="16" t="n">
        <v>36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customFormat="false" ht="15" hidden="false" customHeight="false" outlineLevel="0" collapsed="false">
      <c r="A42" s="15" t="n">
        <v>37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customFormat="false" ht="15" hidden="false" customHeight="false" outlineLevel="0" collapsed="false">
      <c r="A43" s="16" t="n">
        <v>38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customFormat="false" ht="15" hidden="false" customHeight="false" outlineLevel="0" collapsed="false">
      <c r="A44" s="15" t="n">
        <v>39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customFormat="false" ht="15" hidden="false" customHeight="false" outlineLevel="0" collapsed="false">
      <c r="A45" s="16" t="n">
        <v>40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customFormat="false" ht="15" hidden="false" customHeight="false" outlineLevel="0" collapsed="false">
      <c r="A46" s="15" t="n">
        <v>41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customFormat="false" ht="15" hidden="false" customHeight="false" outlineLevel="0" collapsed="false">
      <c r="A47" s="16" t="n">
        <v>42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customFormat="false" ht="15" hidden="false" customHeight="false" outlineLevel="0" collapsed="false">
      <c r="A48" s="15" t="n">
        <v>43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customFormat="false" ht="15" hidden="false" customHeight="false" outlineLevel="0" collapsed="false">
      <c r="A49" s="16" t="n">
        <v>44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customFormat="false" ht="15" hidden="false" customHeight="false" outlineLevel="0" collapsed="false">
      <c r="A50" s="15" t="n">
        <v>45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customFormat="false" ht="15" hidden="false" customHeight="false" outlineLevel="0" collapsed="false">
      <c r="A51" s="16" t="n">
        <v>46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customFormat="false" ht="15" hidden="false" customHeight="false" outlineLevel="0" collapsed="false">
      <c r="A52" s="15" t="n">
        <v>47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customFormat="false" ht="15" hidden="false" customHeight="false" outlineLevel="0" collapsed="false">
      <c r="A53" s="16" t="n">
        <v>48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customFormat="false" ht="15" hidden="false" customHeight="false" outlineLevel="0" collapsed="false">
      <c r="A54" s="15" t="n">
        <v>49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customFormat="false" ht="15" hidden="false" customHeight="false" outlineLevel="0" collapsed="false">
      <c r="A55" s="16" t="n">
        <v>50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</sheetData>
  <mergeCells count="2">
    <mergeCell ref="A1:S1"/>
    <mergeCell ref="A2:S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"/>
    <col collapsed="false" customWidth="true" hidden="false" outlineLevel="0" max="3" min="3" style="0" width="26"/>
    <col collapsed="false" customWidth="true" hidden="false" outlineLevel="0" max="4" min="4" style="0" width="16"/>
    <col collapsed="false" customWidth="true" hidden="false" outlineLevel="0" max="6" min="5" style="0" width="22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10"/>
    <col collapsed="false" customWidth="true" hidden="false" outlineLevel="0" max="10" min="10" style="0" width="32"/>
    <col collapsed="false" customWidth="true" hidden="false" outlineLevel="0" max="12" min="11" style="0" width="14"/>
    <col collapsed="false" customWidth="true" hidden="false" outlineLevel="0" max="15" min="13" style="0" width="12"/>
    <col collapsed="false" customWidth="true" hidden="false" outlineLevel="0" max="16" min="16" style="0" width="14"/>
    <col collapsed="false" customWidth="true" hidden="false" outlineLevel="0" max="17" min="17" style="0" width="22"/>
    <col collapsed="false" customWidth="true" hidden="false" outlineLevel="0" max="18" min="18" style="0" width="9"/>
    <col collapsed="false" customWidth="true" hidden="false" outlineLevel="0" max="19" min="19" style="0" width="26"/>
  </cols>
  <sheetData>
    <row r="1" customFormat="false" ht="27.75" hidden="false" customHeight="true" outlineLevel="0" collapsed="false">
      <c r="A1" s="17" t="s">
        <v>81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customFormat="false" ht="21.75" hidden="false" customHeight="true" outlineLevel="0" collapsed="false">
      <c r="A2" s="18" t="s">
        <v>82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4" customFormat="false" ht="49.5" hidden="false" customHeight="true" outlineLevel="0" collapsed="false">
      <c r="A4" s="12" t="s">
        <v>46</v>
      </c>
      <c r="B4" s="12" t="s">
        <v>47</v>
      </c>
      <c r="C4" s="12" t="s">
        <v>48</v>
      </c>
      <c r="D4" s="12" t="s">
        <v>49</v>
      </c>
      <c r="E4" s="12" t="s">
        <v>50</v>
      </c>
      <c r="F4" s="12" t="s">
        <v>51</v>
      </c>
      <c r="G4" s="12" t="s">
        <v>52</v>
      </c>
      <c r="H4" s="12" t="s">
        <v>53</v>
      </c>
      <c r="I4" s="12" t="s">
        <v>54</v>
      </c>
      <c r="J4" s="12" t="s">
        <v>55</v>
      </c>
      <c r="K4" s="12" t="s">
        <v>56</v>
      </c>
      <c r="L4" s="12" t="s">
        <v>57</v>
      </c>
      <c r="M4" s="12" t="s">
        <v>58</v>
      </c>
      <c r="N4" s="12" t="s">
        <v>59</v>
      </c>
      <c r="O4" s="12" t="s">
        <v>60</v>
      </c>
      <c r="P4" s="12" t="s">
        <v>61</v>
      </c>
      <c r="Q4" s="12" t="s">
        <v>62</v>
      </c>
      <c r="R4" s="12" t="s">
        <v>20</v>
      </c>
      <c r="S4" s="12" t="s">
        <v>63</v>
      </c>
    </row>
    <row r="5" customFormat="false" ht="31.5" hidden="false" customHeight="true" outlineLevel="0" collapsed="false">
      <c r="A5" s="13" t="s">
        <v>64</v>
      </c>
      <c r="B5" s="13" t="s">
        <v>65</v>
      </c>
      <c r="C5" s="13" t="s">
        <v>66</v>
      </c>
      <c r="D5" s="14" t="s">
        <v>67</v>
      </c>
      <c r="E5" s="13" t="s">
        <v>68</v>
      </c>
      <c r="F5" s="13" t="s">
        <v>69</v>
      </c>
      <c r="G5" s="13" t="s">
        <v>70</v>
      </c>
      <c r="H5" s="13" t="s">
        <v>71</v>
      </c>
      <c r="I5" s="13" t="s">
        <v>72</v>
      </c>
      <c r="J5" s="13" t="s">
        <v>73</v>
      </c>
      <c r="K5" s="13" t="s">
        <v>74</v>
      </c>
      <c r="L5" s="13" t="s">
        <v>75</v>
      </c>
      <c r="M5" s="13" t="s">
        <v>76</v>
      </c>
      <c r="N5" s="13" t="s">
        <v>76</v>
      </c>
      <c r="O5" s="13" t="s">
        <v>76</v>
      </c>
      <c r="P5" s="13" t="s">
        <v>77</v>
      </c>
      <c r="Q5" s="13" t="s">
        <v>78</v>
      </c>
      <c r="R5" s="13" t="s">
        <v>79</v>
      </c>
      <c r="S5" s="13" t="s">
        <v>80</v>
      </c>
    </row>
    <row r="6" customFormat="false" ht="21.75" hidden="false" customHeight="true" outlineLevel="0" collapsed="false">
      <c r="A6" s="19" t="s">
        <v>83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customFormat="false" ht="15" hidden="false" customHeight="false" outlineLevel="0" collapsed="false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customFormat="false" ht="15" hidden="false" customHeight="false" outlineLevel="0" collapsed="false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customFormat="false" ht="15" hidden="false" customHeight="false" outlineLevel="0" collapsed="false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customFormat="false" ht="15" hidden="false" customHeight="false" outlineLevel="0" collapsed="false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customFormat="false" ht="15" hidden="false" customHeight="false" outlineLevel="0" collapsed="false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customFormat="false" ht="15" hidden="false" customHeight="false" outlineLevel="0" collapsed="false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customFormat="false" ht="15" hidden="false" customHeight="false" outlineLevel="0" collapsed="false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customFormat="false" ht="15" hidden="false" customHeight="false" outlineLevel="0" collapsed="false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customFormat="false" ht="21.75" hidden="false" customHeight="true" outlineLevel="0" collapsed="false">
      <c r="A15" s="19" t="s">
        <v>84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customFormat="false" ht="15" hidden="false" customHeight="false" outlineLevel="0" collapsed="false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customFormat="false" ht="15" hidden="false" customHeight="false" outlineLevel="0" collapsed="false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customFormat="false" ht="15" hidden="false" customHeight="false" outlineLevel="0" collapsed="false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customFormat="false" ht="15" hidden="false" customHeight="false" outlineLevel="0" collapsed="false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customFormat="false" ht="15" hidden="false" customHeight="false" outlineLevel="0" collapsed="false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customFormat="false" ht="15" hidden="false" customHeight="false" outlineLevel="0" collapsed="false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customFormat="false" ht="15" hidden="false" customHeight="false" outlineLevel="0" collapsed="false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customFormat="false" ht="15" hidden="false" customHeight="false" outlineLevel="0" collapsed="false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customFormat="false" ht="21.75" hidden="false" customHeight="true" outlineLevel="0" collapsed="false">
      <c r="A24" s="19" t="s">
        <v>85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customFormat="false" ht="15" hidden="false" customHeight="false" outlineLevel="0" collapsed="false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customFormat="false" ht="15" hidden="false" customHeight="false" outlineLevel="0" collapsed="false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customFormat="false" ht="15" hidden="false" customHeight="false" outlineLevel="0" collapsed="false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customFormat="false" ht="15" hidden="false" customHeight="false" outlineLevel="0" collapsed="false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customFormat="false" ht="15" hidden="false" customHeight="false" outlineLevel="0" collapsed="false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customFormat="false" ht="15" hidden="false" customHeight="false" outlineLevel="0" collapsed="false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customFormat="false" ht="15" hidden="false" customHeight="false" outlineLevel="0" collapsed="false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customFormat="false" ht="15" hidden="false" customHeight="false" outlineLevel="0" collapsed="false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customFormat="false" ht="21.75" hidden="false" customHeight="true" outlineLevel="0" collapsed="false">
      <c r="A33" s="19" t="s">
        <v>86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customFormat="false" ht="15" hidden="false" customHeight="false" outlineLevel="0" collapsed="false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customFormat="false" ht="1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customFormat="false" ht="15" hidden="false" customHeight="fals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customFormat="false" ht="15" hidden="false" customHeight="false" outlineLevel="0" collapsed="false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customFormat="false" ht="15" hidden="false" customHeight="false" outlineLevel="0" collapsed="false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customFormat="false" ht="15" hidden="false" customHeight="false" outlineLevel="0" collapsed="false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customFormat="false" ht="15" hidden="false" customHeight="false" outlineLevel="0" collapsed="false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customFormat="false" ht="15" hidden="false" customHeight="false" outlineLevel="0" collapsed="false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customFormat="false" ht="21.75" hidden="false" customHeight="true" outlineLevel="0" collapsed="false">
      <c r="A42" s="19" t="s">
        <v>87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customFormat="false" ht="15" hidden="false" customHeight="false" outlineLevel="0" collapsed="false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customFormat="false" ht="15" hidden="false" customHeight="false" outlineLevel="0" collapsed="false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customFormat="false" ht="15" hidden="false" customHeight="false" outlineLevel="0" collapsed="false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customFormat="false" ht="15" hidden="false" customHeight="false" outlineLevel="0" collapsed="false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customFormat="false" ht="15" hidden="false" customHeight="false" outlineLevel="0" collapsed="false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customFormat="false" ht="15" hidden="false" customHeight="false" outlineLevel="0" collapsed="false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customFormat="false" ht="15" hidden="false" customHeight="false" outlineLevel="0" collapsed="false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customFormat="false" ht="15" hidden="false" customHeight="false" outlineLevel="0" collapsed="false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customFormat="false" ht="21.75" hidden="false" customHeight="true" outlineLevel="0" collapsed="false">
      <c r="A51" s="19" t="s">
        <v>88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customFormat="false" ht="15" hidden="false" customHeight="false" outlineLevel="0" collapsed="false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customFormat="false" ht="15" hidden="false" customHeight="false" outlineLevel="0" collapsed="false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customFormat="false" ht="15" hidden="false" customHeight="false" outlineLevel="0" collapsed="false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customFormat="false" ht="15" hidden="false" customHeight="false" outlineLevel="0" collapsed="false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customFormat="false" ht="15" hidden="false" customHeight="false" outlineLevel="0" collapsed="false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customFormat="false" ht="15" hidden="false" customHeight="false" outlineLevel="0" collapsed="false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customFormat="false" ht="15" hidden="false" customHeight="false" outlineLevel="0" collapsed="false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customFormat="false" ht="15" hidden="false" customHeight="false" outlineLevel="0" collapsed="false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customFormat="false" ht="21.75" hidden="false" customHeight="true" outlineLevel="0" collapsed="false">
      <c r="A60" s="19" t="s">
        <v>89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customFormat="false" ht="15" hidden="false" customHeight="false" outlineLevel="0" collapsed="false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customFormat="false" ht="15" hidden="false" customHeight="false" outlineLevel="0" collapsed="false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customFormat="false" ht="15" hidden="false" customHeight="false" outlineLevel="0" collapsed="false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customFormat="false" ht="15" hidden="false" customHeight="false" outlineLevel="0" collapsed="false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customFormat="false" ht="15" hidden="false" customHeight="false" outlineLevel="0" collapsed="false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</row>
    <row r="66" customFormat="false" ht="15" hidden="false" customHeight="false" outlineLevel="0" collapsed="false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customFormat="false" ht="15" hidden="false" customHeight="false" outlineLevel="0" collapsed="false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customFormat="false" ht="15" hidden="false" customHeight="false" outlineLevel="0" collapsed="false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customFormat="false" ht="21.75" hidden="false" customHeight="true" outlineLevel="0" collapsed="false">
      <c r="A69" s="19" t="s">
        <v>90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customFormat="false" ht="15" hidden="false" customHeight="false" outlineLevel="0" collapsed="false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customFormat="false" ht="15" hidden="false" customHeight="false" outlineLevel="0" collapsed="false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</row>
    <row r="72" customFormat="false" ht="15" hidden="false" customHeight="false" outlineLevel="0" collapsed="false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customFormat="false" ht="15" hidden="false" customHeight="false" outlineLevel="0" collapsed="false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</row>
    <row r="74" customFormat="false" ht="15" hidden="false" customHeight="false" outlineLevel="0" collapsed="false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customFormat="false" ht="15" hidden="false" customHeight="false" outlineLevel="0" collapsed="false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customFormat="false" ht="15" hidden="false" customHeight="false" outlineLevel="0" collapsed="false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customFormat="false" ht="15" hidden="false" customHeight="false" outlineLevel="0" collapsed="false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customFormat="false" ht="21.75" hidden="false" customHeight="true" outlineLevel="0" collapsed="false">
      <c r="A78" s="19" t="s">
        <v>91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customFormat="false" ht="15" hidden="false" customHeight="false" outlineLevel="0" collapsed="false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</row>
    <row r="80" customFormat="false" ht="15" hidden="false" customHeight="false" outlineLevel="0" collapsed="false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customFormat="false" ht="15" hidden="false" customHeight="false" outlineLevel="0" collapsed="false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</row>
    <row r="82" customFormat="false" ht="15" hidden="false" customHeight="false" outlineLevel="0" collapsed="false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customFormat="false" ht="15" hidden="false" customHeight="false" outlineLevel="0" collapsed="false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</row>
    <row r="84" customFormat="false" ht="15" hidden="false" customHeight="false" outlineLevel="0" collapsed="false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customFormat="false" ht="15" hidden="false" customHeight="false" outlineLevel="0" collapsed="false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</row>
    <row r="86" customFormat="false" ht="15" hidden="false" customHeight="false" outlineLevel="0" collapsed="false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customFormat="false" ht="24" hidden="false" customHeight="true" outlineLevel="0" collapsed="false">
      <c r="A87" s="20" t="s">
        <v>92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</row>
    <row r="88" customFormat="false" ht="27.75" hidden="false" customHeight="true" outlineLevel="0" collapsed="false">
      <c r="A88" s="15"/>
      <c r="B88" s="15" t="s">
        <v>93</v>
      </c>
      <c r="C88" s="15" t="s">
        <v>94</v>
      </c>
      <c r="D88" s="15"/>
      <c r="E88" s="15"/>
      <c r="F88" s="15"/>
      <c r="G88" s="15"/>
      <c r="H88" s="15"/>
      <c r="I88" s="15" t="s">
        <v>95</v>
      </c>
      <c r="J88" s="15" t="s">
        <v>96</v>
      </c>
      <c r="K88" s="15"/>
      <c r="L88" s="15"/>
      <c r="M88" s="15"/>
      <c r="N88" s="15"/>
      <c r="O88" s="15"/>
      <c r="P88" s="15"/>
      <c r="Q88" s="15"/>
      <c r="R88" s="15" t="s">
        <v>97</v>
      </c>
      <c r="S88" s="15"/>
    </row>
    <row r="89" customFormat="false" ht="27.75" hidden="false" customHeight="true" outlineLevel="0" collapsed="false">
      <c r="A89" s="16"/>
      <c r="B89" s="16" t="s">
        <v>98</v>
      </c>
      <c r="C89" s="16" t="s">
        <v>99</v>
      </c>
      <c r="D89" s="16"/>
      <c r="E89" s="16"/>
      <c r="F89" s="16"/>
      <c r="G89" s="16"/>
      <c r="H89" s="16"/>
      <c r="I89" s="16" t="s">
        <v>95</v>
      </c>
      <c r="J89" s="16" t="s">
        <v>100</v>
      </c>
      <c r="K89" s="16"/>
      <c r="L89" s="16"/>
      <c r="M89" s="16"/>
      <c r="N89" s="16"/>
      <c r="O89" s="16"/>
      <c r="P89" s="16"/>
      <c r="Q89" s="16"/>
      <c r="R89" s="16" t="s">
        <v>97</v>
      </c>
      <c r="S89" s="16"/>
    </row>
    <row r="90" customFormat="false" ht="27.75" hidden="false" customHeight="true" outlineLevel="0" collapsed="false">
      <c r="A90" s="15"/>
      <c r="B90" s="15" t="s">
        <v>101</v>
      </c>
      <c r="C90" s="15" t="s">
        <v>102</v>
      </c>
      <c r="D90" s="15"/>
      <c r="E90" s="15"/>
      <c r="F90" s="15"/>
      <c r="G90" s="15"/>
      <c r="H90" s="15"/>
      <c r="I90" s="15" t="s">
        <v>95</v>
      </c>
      <c r="J90" s="15" t="s">
        <v>103</v>
      </c>
      <c r="K90" s="15"/>
      <c r="L90" s="15"/>
      <c r="M90" s="15"/>
      <c r="N90" s="15"/>
      <c r="O90" s="15"/>
      <c r="P90" s="15"/>
      <c r="Q90" s="15"/>
      <c r="R90" s="15" t="s">
        <v>97</v>
      </c>
      <c r="S90" s="15"/>
    </row>
    <row r="91" customFormat="false" ht="27.75" hidden="false" customHeight="true" outlineLevel="0" collapsed="false">
      <c r="A91" s="16"/>
      <c r="B91" s="16" t="s">
        <v>104</v>
      </c>
      <c r="C91" s="16" t="s">
        <v>105</v>
      </c>
      <c r="D91" s="16"/>
      <c r="E91" s="16"/>
      <c r="F91" s="16"/>
      <c r="G91" s="16"/>
      <c r="H91" s="16"/>
      <c r="I91" s="16" t="s">
        <v>95</v>
      </c>
      <c r="J91" s="16" t="s">
        <v>106</v>
      </c>
      <c r="K91" s="16"/>
      <c r="L91" s="16"/>
      <c r="M91" s="16"/>
      <c r="N91" s="16"/>
      <c r="O91" s="16"/>
      <c r="P91" s="16"/>
      <c r="Q91" s="16"/>
      <c r="R91" s="16" t="s">
        <v>97</v>
      </c>
      <c r="S91" s="16"/>
    </row>
    <row r="92" customFormat="false" ht="27.75" hidden="false" customHeight="true" outlineLevel="0" collapsed="false">
      <c r="A92" s="15"/>
      <c r="B92" s="15" t="s">
        <v>107</v>
      </c>
      <c r="C92" s="15" t="s">
        <v>108</v>
      </c>
      <c r="D92" s="15"/>
      <c r="E92" s="15"/>
      <c r="F92" s="15"/>
      <c r="G92" s="15"/>
      <c r="H92" s="15"/>
      <c r="I92" s="15" t="s">
        <v>95</v>
      </c>
      <c r="J92" s="15" t="s">
        <v>109</v>
      </c>
      <c r="K92" s="15"/>
      <c r="L92" s="15"/>
      <c r="M92" s="15"/>
      <c r="N92" s="15"/>
      <c r="O92" s="15"/>
      <c r="P92" s="15"/>
      <c r="Q92" s="15"/>
      <c r="R92" s="15" t="s">
        <v>97</v>
      </c>
      <c r="S92" s="15"/>
    </row>
    <row r="93" customFormat="false" ht="27.75" hidden="false" customHeight="true" outlineLevel="0" collapsed="false">
      <c r="A93" s="16"/>
      <c r="B93" s="16" t="s">
        <v>110</v>
      </c>
      <c r="C93" s="16" t="s">
        <v>111</v>
      </c>
      <c r="D93" s="16"/>
      <c r="E93" s="16"/>
      <c r="F93" s="16"/>
      <c r="G93" s="16"/>
      <c r="H93" s="16"/>
      <c r="I93" s="16" t="s">
        <v>95</v>
      </c>
      <c r="J93" s="16" t="s">
        <v>112</v>
      </c>
      <c r="K93" s="16"/>
      <c r="L93" s="16"/>
      <c r="M93" s="16"/>
      <c r="N93" s="16"/>
      <c r="O93" s="16"/>
      <c r="P93" s="16"/>
      <c r="Q93" s="16"/>
      <c r="R93" s="16" t="s">
        <v>97</v>
      </c>
      <c r="S93" s="16"/>
    </row>
    <row r="94" customFormat="false" ht="27.75" hidden="false" customHeight="true" outlineLevel="0" collapsed="false">
      <c r="A94" s="15"/>
      <c r="B94" s="15" t="s">
        <v>110</v>
      </c>
      <c r="C94" s="15" t="s">
        <v>113</v>
      </c>
      <c r="D94" s="15"/>
      <c r="E94" s="15"/>
      <c r="F94" s="15"/>
      <c r="G94" s="15"/>
      <c r="H94" s="15"/>
      <c r="I94" s="15" t="s">
        <v>95</v>
      </c>
      <c r="J94" s="15" t="s">
        <v>114</v>
      </c>
      <c r="K94" s="15"/>
      <c r="L94" s="15"/>
      <c r="M94" s="15"/>
      <c r="N94" s="15"/>
      <c r="O94" s="15"/>
      <c r="P94" s="15"/>
      <c r="Q94" s="15"/>
      <c r="R94" s="15" t="s">
        <v>97</v>
      </c>
      <c r="S94" s="15"/>
    </row>
    <row r="95" customFormat="false" ht="27.75" hidden="false" customHeight="true" outlineLevel="0" collapsed="false">
      <c r="A95" s="16"/>
      <c r="B95" s="16" t="s">
        <v>115</v>
      </c>
      <c r="C95" s="16" t="s">
        <v>116</v>
      </c>
      <c r="D95" s="16"/>
      <c r="E95" s="16"/>
      <c r="F95" s="16"/>
      <c r="G95" s="16"/>
      <c r="H95" s="16"/>
      <c r="I95" s="16" t="s">
        <v>95</v>
      </c>
      <c r="J95" s="16" t="s">
        <v>117</v>
      </c>
      <c r="K95" s="16"/>
      <c r="L95" s="16"/>
      <c r="M95" s="16"/>
      <c r="N95" s="16"/>
      <c r="O95" s="16"/>
      <c r="P95" s="16"/>
      <c r="Q95" s="16"/>
      <c r="R95" s="16" t="s">
        <v>97</v>
      </c>
      <c r="S95" s="16"/>
    </row>
    <row r="96" customFormat="false" ht="27.75" hidden="false" customHeight="true" outlineLevel="0" collapsed="false">
      <c r="A96" s="15"/>
      <c r="B96" s="15" t="s">
        <v>118</v>
      </c>
      <c r="C96" s="15" t="s">
        <v>119</v>
      </c>
      <c r="D96" s="15"/>
      <c r="E96" s="15"/>
      <c r="F96" s="15"/>
      <c r="G96" s="15"/>
      <c r="H96" s="15"/>
      <c r="I96" s="15" t="s">
        <v>95</v>
      </c>
      <c r="J96" s="15" t="s">
        <v>120</v>
      </c>
      <c r="K96" s="15"/>
      <c r="L96" s="15"/>
      <c r="M96" s="15"/>
      <c r="N96" s="15"/>
      <c r="O96" s="15"/>
      <c r="P96" s="15"/>
      <c r="Q96" s="15"/>
      <c r="R96" s="15" t="s">
        <v>97</v>
      </c>
      <c r="S96" s="15"/>
    </row>
    <row r="97" customFormat="false" ht="27.75" hidden="false" customHeight="true" outlineLevel="0" collapsed="false">
      <c r="A97" s="16"/>
      <c r="B97" s="16" t="s">
        <v>121</v>
      </c>
      <c r="C97" s="16" t="s">
        <v>122</v>
      </c>
      <c r="D97" s="16"/>
      <c r="E97" s="16"/>
      <c r="F97" s="16"/>
      <c r="G97" s="16"/>
      <c r="H97" s="16"/>
      <c r="I97" s="16" t="s">
        <v>95</v>
      </c>
      <c r="J97" s="16" t="s">
        <v>123</v>
      </c>
      <c r="K97" s="16"/>
      <c r="L97" s="16"/>
      <c r="M97" s="16"/>
      <c r="N97" s="16"/>
      <c r="O97" s="16"/>
      <c r="P97" s="16"/>
      <c r="Q97" s="16"/>
      <c r="R97" s="16" t="s">
        <v>97</v>
      </c>
      <c r="S97" s="16"/>
    </row>
  </sheetData>
  <mergeCells count="12">
    <mergeCell ref="A1:S1"/>
    <mergeCell ref="A2:S2"/>
    <mergeCell ref="A6:S6"/>
    <mergeCell ref="A15:S15"/>
    <mergeCell ref="A24:S24"/>
    <mergeCell ref="A33:S33"/>
    <mergeCell ref="A42:S42"/>
    <mergeCell ref="A51:S51"/>
    <mergeCell ref="A60:S60"/>
    <mergeCell ref="A69:S69"/>
    <mergeCell ref="A78:S78"/>
    <mergeCell ref="A87:S8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  <col collapsed="false" customWidth="true" hidden="false" outlineLevel="0" max="6" min="3" style="0" width="18"/>
  </cols>
  <sheetData>
    <row r="1" customFormat="false" ht="36" hidden="false" customHeight="true" outlineLevel="0" collapsed="false">
      <c r="A1" s="1" t="s">
        <v>124</v>
      </c>
      <c r="B1" s="1"/>
      <c r="C1" s="1"/>
      <c r="D1" s="1"/>
      <c r="E1" s="1"/>
      <c r="F1" s="1"/>
    </row>
    <row r="3" customFormat="false" ht="24" hidden="false" customHeight="true" outlineLevel="0" collapsed="false">
      <c r="A3" s="21" t="s">
        <v>125</v>
      </c>
      <c r="B3" s="21" t="s">
        <v>126</v>
      </c>
      <c r="C3" s="21" t="s">
        <v>127</v>
      </c>
      <c r="D3" s="21" t="s">
        <v>128</v>
      </c>
      <c r="E3" s="21" t="s">
        <v>129</v>
      </c>
      <c r="F3" s="21" t="s">
        <v>130</v>
      </c>
    </row>
    <row r="4" customFormat="false" ht="24" hidden="false" customHeight="true" outlineLevel="0" collapsed="false">
      <c r="A4" s="22" t="s">
        <v>4</v>
      </c>
      <c r="B4" s="23" t="s">
        <v>131</v>
      </c>
      <c r="C4" s="24" t="n">
        <f aca="false">COUNTA('Cat. Luzzatto 1868'!C6:C500)</f>
        <v>0</v>
      </c>
      <c r="D4" s="24" t="n">
        <f aca="false">COUNTIF('Cat. Luzzatto 1868'!R6:R500,"✓")</f>
        <v>0</v>
      </c>
      <c r="E4" s="24" t="n">
        <f aca="false">COUNTIF('Cat. Luzzatto 1868'!R6:R500,"?")</f>
        <v>0</v>
      </c>
      <c r="F4" s="24" t="n">
        <f aca="false">COUNTIF('Cat. Luzzatto 1868'!R6:R500,"✗")</f>
        <v>0</v>
      </c>
    </row>
    <row r="5" customFormat="false" ht="24" hidden="false" customHeight="true" outlineLevel="0" collapsed="false">
      <c r="A5" s="22" t="s">
        <v>5</v>
      </c>
      <c r="B5" s="23" t="s">
        <v>131</v>
      </c>
      <c r="C5" s="24" t="n">
        <f aca="false">COUNTA('Cat. Almanzi 1864'!C6:C500)</f>
        <v>10</v>
      </c>
      <c r="D5" s="24" t="n">
        <f aca="false">COUNTIF('Cat. Almanzi 1864'!R6:R500,"✓")</f>
        <v>0</v>
      </c>
      <c r="E5" s="24" t="n">
        <f aca="false">COUNTIF('Cat. Almanzi 1864'!R6:R500,"?")</f>
        <v>10</v>
      </c>
      <c r="F5" s="24" t="n">
        <f aca="false">COUNTIF('Cat. Almanzi 1864'!R6:R500,"✗")</f>
        <v>0</v>
      </c>
    </row>
    <row r="6" customFormat="false" ht="24" hidden="false" customHeight="true" outlineLevel="0" collapsed="false">
      <c r="A6" s="25" t="s">
        <v>132</v>
      </c>
      <c r="B6" s="24"/>
      <c r="C6" s="25" t="n">
        <f aca="false">SUM(C4:C5)</f>
        <v>10</v>
      </c>
      <c r="D6" s="25" t="n">
        <f aca="false">SUM(D4:D5)</f>
        <v>0</v>
      </c>
      <c r="E6" s="25" t="n">
        <f aca="false">SUM(E4:E5)</f>
        <v>10</v>
      </c>
      <c r="F6" s="25" t="n">
        <f aca="false">SUM(F4:F5)</f>
        <v>0</v>
      </c>
    </row>
    <row r="8" customFormat="false" ht="21.75" hidden="false" customHeight="true" outlineLevel="0" collapsed="false">
      <c r="A8" s="3" t="s">
        <v>133</v>
      </c>
    </row>
    <row r="9" customFormat="false" ht="21.75" hidden="false" customHeight="true" outlineLevel="0" collapsed="false">
      <c r="A9" s="26" t="s">
        <v>134</v>
      </c>
      <c r="B9" s="27" t="s">
        <v>135</v>
      </c>
      <c r="C9" s="27"/>
      <c r="D9" s="27"/>
      <c r="E9" s="27"/>
      <c r="F9" s="27"/>
    </row>
    <row r="10" customFormat="false" ht="21.75" hidden="false" customHeight="true" outlineLevel="0" collapsed="false">
      <c r="A10" s="26" t="s">
        <v>97</v>
      </c>
      <c r="B10" s="27" t="s">
        <v>136</v>
      </c>
      <c r="C10" s="27"/>
      <c r="D10" s="27"/>
      <c r="E10" s="27"/>
      <c r="F10" s="27"/>
    </row>
    <row r="11" customFormat="false" ht="21.75" hidden="false" customHeight="true" outlineLevel="0" collapsed="false">
      <c r="A11" s="26" t="s">
        <v>137</v>
      </c>
      <c r="B11" s="27" t="s">
        <v>138</v>
      </c>
      <c r="C11" s="27"/>
      <c r="D11" s="27"/>
      <c r="E11" s="27"/>
      <c r="F11" s="27"/>
    </row>
  </sheetData>
  <mergeCells count="4">
    <mergeCell ref="A1:F1"/>
    <mergeCell ref="B9:F9"/>
    <mergeCell ref="B10:F10"/>
    <mergeCell ref="B11:F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2026-05-02T01:44:47Z</dcterms:created>
  <dc:creator>openpyxl</dc:creator>
  <dc:description/>
  <dc:language>en-US</dc:language>
  <cp:lastModifiedBy/>
  <dcterms:modified xsi:type="dcterms:W3CDTF">2026-05-02T01:44:47Z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